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xr:revisionPtr revIDLastSave="0" documentId="13_ncr:1000001_{6590F9E1-359C-4644-8901-11430623F858}" xr6:coauthVersionLast="46" xr6:coauthVersionMax="46" xr10:uidLastSave="{00000000-0000-0000-0000-000000000000}"/>
  <bookViews>
    <workbookView xWindow="120" yWindow="120" windowWidth="13395" windowHeight="1233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10" i="1"/>
  <c r="B7" i="1"/>
  <c r="A10" i="1"/>
  <c r="A11" i="1"/>
  <c r="B11" i="1"/>
  <c r="C11" i="1"/>
  <c r="C10" i="1"/>
  <c r="A12" i="1"/>
  <c r="A13" i="1"/>
  <c r="B12" i="1"/>
  <c r="C12" i="1"/>
  <c r="B13" i="1"/>
  <c r="C13" i="1"/>
  <c r="B14" i="1"/>
  <c r="C14" i="1"/>
  <c r="C15" i="1"/>
</calcChain>
</file>

<file path=xl/sharedStrings.xml><?xml version="1.0" encoding="utf-8"?>
<sst xmlns="http://schemas.openxmlformats.org/spreadsheetml/2006/main" count="12" uniqueCount="11">
  <si>
    <t>السابقة</t>
  </si>
  <si>
    <t>الحالية</t>
  </si>
  <si>
    <t>القراءة</t>
  </si>
  <si>
    <t>التاريخ</t>
  </si>
  <si>
    <t>أيام الاستهلاك</t>
  </si>
  <si>
    <t>عدد الفئات</t>
  </si>
  <si>
    <t>المجموع</t>
  </si>
  <si>
    <t>الاستهلاك (kWH)</t>
  </si>
  <si>
    <t>التعرفة (ريال)</t>
  </si>
  <si>
    <t>القيمة (ريال)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</si>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</sst>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2000401]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0" fontId="0" fillId="2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1" applyFont="1" applyFill="1" applyBorder="1" applyAlignment="1">
      <alignment horizontal="center"/>
    </xf>
    <xf numFmtId="14" fontId="0" fillId="5" borderId="2" xfId="1" applyNumberFormat="1" applyFont="1" applyFill="1" applyBorder="1" applyAlignment="1">
      <alignment horizontal="center"/>
    </xf>
    <xf numFmtId="165" fontId="0" fillId="5" borderId="2" xfId="1" applyNumberFormat="1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rightToLeft="1" tabSelected="1" topLeftCell="A8" zoomScale="265" zoomScaleNormal="265" workbookViewId="0">
      <selection activeCell="A21" sqref="A21"/>
    </sheetView>
  </sheetViews>
  <sheetFormatPr defaultRowHeight="15" x14ac:dyDescent="0.2"/>
  <cols>
    <col min="1" max="1" width="13.85546875" bestFit="1" customWidth="1"/>
    <col min="2" max="2" width="11.97265625" bestFit="1" customWidth="1"/>
    <col min="3" max="3" width="10.89453125" bestFit="1" customWidth="1"/>
  </cols>
  <sheetData>
    <row r="1" spans="1:3" ht="15.75" thickBot="1" x14ac:dyDescent="0.25">
      <c r="A1" s="1"/>
      <c r="B1" s="1" t="s">
        <v>2</v>
      </c>
      <c r="C1" s="1" t="s">
        <v>3</v>
      </c>
    </row>
    <row r="2" spans="1:3" ht="15.75" thickBot="1" x14ac:dyDescent="0.25">
      <c r="A2" s="1" t="s">
        <v>1</v>
      </c>
      <c r="B2" s="10">
        <v>50000</v>
      </c>
      <c r="C2" s="9">
        <v>44000</v>
      </c>
    </row>
    <row r="3" spans="1:3" ht="15.75" thickBot="1" x14ac:dyDescent="0.25">
      <c r="A3" s="1" t="s">
        <v>0</v>
      </c>
      <c r="B3" s="8">
        <v>0</v>
      </c>
      <c r="C3" s="9">
        <v>43979</v>
      </c>
    </row>
    <row r="4" spans="1:3" ht="8.25" customHeight="1" thickBot="1" x14ac:dyDescent="0.25"/>
    <row r="5" spans="1:3" ht="15.75" thickBot="1" x14ac:dyDescent="0.25">
      <c r="A5" s="7" t="s">
        <v>7</v>
      </c>
      <c r="B5" s="7">
        <f>B2-B3</f>
        <v>50000</v>
      </c>
    </row>
    <row r="6" spans="1:3" ht="15.75" thickBot="1" x14ac:dyDescent="0.25">
      <c r="A6" s="7" t="s">
        <v>4</v>
      </c>
      <c r="B6" s="7">
        <f>365/12</f>
        <v>30.416666666666668</v>
      </c>
    </row>
    <row r="7" spans="1:3" ht="15.75" thickBot="1" x14ac:dyDescent="0.25">
      <c r="A7" s="7" t="s">
        <v>5</v>
      </c>
      <c r="B7" s="7">
        <f>IF(B5&lt;=(B6/30.417*3000),1,IF(B5&lt;=(B6/30.417*5000),2,IF(B5&lt;=(B6/30.417*7000),3,IF(B5&lt;=(B6/30.417*10000),4,5))))</f>
        <v>5</v>
      </c>
    </row>
    <row r="8" spans="1:3" ht="5.25" customHeight="1" x14ac:dyDescent="0.2"/>
    <row r="9" spans="1:3" ht="15.75" thickBot="1" x14ac:dyDescent="0.25">
      <c r="A9" s="4" t="s">
        <v>7</v>
      </c>
      <c r="B9" s="4" t="s">
        <v>8</v>
      </c>
      <c r="C9" s="4" t="s">
        <v>9</v>
      </c>
    </row>
    <row r="10" spans="1:3" ht="15.75" thickBot="1" x14ac:dyDescent="0.25">
      <c r="A10" s="2">
        <f>IF($B$7=1,$B$5,ROUND(3000*$B$6/365*12,0))</f>
        <v>3000</v>
      </c>
      <c r="B10" s="3">
        <f>10/1000</f>
        <v>0.01</v>
      </c>
      <c r="C10" s="3">
        <f>B10*A10</f>
        <v>30</v>
      </c>
    </row>
    <row r="11" spans="1:3" ht="15.75" thickBot="1" x14ac:dyDescent="0.25">
      <c r="A11" s="2">
        <f>IF(B7&lt;2,"",IF($B$7=2,$B$5-$A$10,ROUND(5000*$B$6/365*12,0)-A10))</f>
        <v>2000</v>
      </c>
      <c r="B11" s="3">
        <f>IF(A11="","",0.015)</f>
        <v>1.4999999999999999E-2</v>
      </c>
      <c r="C11" s="3">
        <f>IFERROR(B11*A11,"")</f>
        <v>30</v>
      </c>
    </row>
    <row r="12" spans="1:3" ht="15.75" thickBot="1" x14ac:dyDescent="0.25">
      <c r="A12" s="2">
        <f>IF(B7&lt;3,"",IF($B$7=3,$B$5-$A$10-$A$11,ROUND(7000*$B$6/365*12,0)-A10-A11))</f>
        <v>2000</v>
      </c>
      <c r="B12" s="3">
        <f>IF(A12="","",0.02)</f>
        <v>0.02</v>
      </c>
      <c r="C12" s="3">
        <f t="shared" ref="C12:C14" si="0">IFERROR(B12*A12,"")</f>
        <v>40</v>
      </c>
    </row>
    <row r="13" spans="1:3" ht="15.75" thickBot="1" x14ac:dyDescent="0.25">
      <c r="A13" s="2">
        <f>IF(B7&lt;4,"",IF($B$7=4,$B$5-$A$10-$A$11-$A$12,ROUND(10000*$B$6/365*12,0)-A12-A11-A10))</f>
        <v>3000</v>
      </c>
      <c r="B13" s="3">
        <f>IF(A13="","",0.025)</f>
        <v>2.5000000000000001E-2</v>
      </c>
      <c r="C13" s="3">
        <f t="shared" si="0"/>
        <v>75</v>
      </c>
    </row>
    <row r="14" spans="1:3" ht="15.75" thickBot="1" x14ac:dyDescent="0.25">
      <c r="A14" s="2" t="s">
        <v>10</v>
      </c>
      <c r="B14" s="3">
        <f>IF(A14="","",0.03)</f>
        <v>0.03</v>
      </c>
      <c r="C14" s="3" t="str">
        <f t="shared" si="0"/>
        <v/>
      </c>
    </row>
    <row r="15" spans="1:3" ht="15.75" thickBot="1" x14ac:dyDescent="0.25">
      <c r="A15" s="5" t="s">
        <v>6</v>
      </c>
      <c r="B15" s="5"/>
      <c r="C15" s="6">
        <f>SUM(C10:C14)</f>
        <v>175</v>
      </c>
    </row>
  </sheetData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2020-08-23T09:37:56Z</dcterms:created>
  <dcterms:modified xsi:type="dcterms:W3CDTF">2020-08-23T10:49:28Z</dcterms:modified>
</cp:coreProperties>
</file>